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04" tabRatio="405" activeTab="0"/>
  </bookViews>
  <sheets>
    <sheet name="Szkoła i przedszkole" sheetId="1" r:id="rId1"/>
    <sheet name="Hala sportowa" sheetId="2" r:id="rId2"/>
  </sheets>
  <definedNames>
    <definedName name="Excel_BuiltIn_Print_Area">'Szkoła i przedszkole'!$C$1:$F$3</definedName>
    <definedName name="Excel_BuiltIn_Print_Titles">'Szkoła i przedszkole'!$B$1:$IU$3</definedName>
  </definedNames>
  <calcPr fullCalcOnLoad="1"/>
</workbook>
</file>

<file path=xl/sharedStrings.xml><?xml version="1.0" encoding="utf-8"?>
<sst xmlns="http://schemas.openxmlformats.org/spreadsheetml/2006/main" count="328" uniqueCount="193">
  <si>
    <t>1.</t>
  </si>
  <si>
    <t>1.1.</t>
  </si>
  <si>
    <t>1.2.</t>
  </si>
  <si>
    <t>1.3.</t>
  </si>
  <si>
    <t>2.</t>
  </si>
  <si>
    <t>Razem 1, 2</t>
  </si>
  <si>
    <t xml:space="preserve">ARCHITEKTURA – SZKOŁA I PRZDSZKOLE </t>
  </si>
  <si>
    <t>WYKOŃCZENIE ŚCIAN WEWNĘTRZNYCH</t>
  </si>
  <si>
    <t>3.</t>
  </si>
  <si>
    <t>PODŁOGI I POSADZKI</t>
  </si>
  <si>
    <t>4.</t>
  </si>
  <si>
    <t>SUFITY</t>
  </si>
  <si>
    <t>5.</t>
  </si>
  <si>
    <t>WYPOSAŻENIE (OGÓŁEM) w tym:</t>
  </si>
  <si>
    <t>5.1.</t>
  </si>
  <si>
    <t>Wyposażenie łazienek</t>
  </si>
  <si>
    <t>5.2.</t>
  </si>
  <si>
    <t>Wyposażenie szatni</t>
  </si>
  <si>
    <t>6.</t>
  </si>
  <si>
    <t>7.</t>
  </si>
  <si>
    <t>8.</t>
  </si>
  <si>
    <t>STOLARKA (OGÓŁEM) w tym:</t>
  </si>
  <si>
    <t>8.1.</t>
  </si>
  <si>
    <t>Stolarka wewnętrzna</t>
  </si>
  <si>
    <t>8.2.</t>
  </si>
  <si>
    <t>Stolarka zewnętrzna</t>
  </si>
  <si>
    <t>Razem 1, 2, 3, 4, 5, 6, 7, 8</t>
  </si>
  <si>
    <t>TECHNOLOGIA KUCHNI</t>
  </si>
  <si>
    <t>Razem 1</t>
  </si>
  <si>
    <t xml:space="preserve">INSTALACJE ELEKTRYCZNE – SZKOŁA I PRZDSZKOLE </t>
  </si>
  <si>
    <t>OŚWIETLENIE  (OGÓŁEM) w tym:</t>
  </si>
  <si>
    <t>Oświetlenie</t>
  </si>
  <si>
    <t>Sterowanie DALI</t>
  </si>
  <si>
    <t>INSTALACJE MULTIMEDIALNE</t>
  </si>
  <si>
    <t>POMIARY</t>
  </si>
  <si>
    <t xml:space="preserve">INSTALACJE TELETECHNICZNE – SZKOŁA I PRZDSZKOLE </t>
  </si>
  <si>
    <t>INSTALACJE TELETECHNICZNE</t>
  </si>
  <si>
    <t>INSTALACJA RADIOWĘZŁA</t>
  </si>
  <si>
    <t>INSTALACJA MONITORING CCTV</t>
  </si>
  <si>
    <t>INSTALACJA SYGNALIZACJI WŁAMANIA</t>
  </si>
  <si>
    <t>INSTALACJA DOMOFONOWA</t>
  </si>
  <si>
    <t>Razem 1, 2, 3, 4, 5, 6, 7</t>
  </si>
  <si>
    <t>SYSTEM SYGNALIZACJI POŻARU</t>
  </si>
  <si>
    <t>INSTALACJE SANITARNE WEWN – SZKOŁA I PRZEDSZKOLE</t>
  </si>
  <si>
    <t>INSTALACJA C.O.</t>
  </si>
  <si>
    <t>INSTALACJA WODNA</t>
  </si>
  <si>
    <t>INSTALACJA KANALIZACJI</t>
  </si>
  <si>
    <t>INSTALACJA P.POŻ</t>
  </si>
  <si>
    <t>KOTŁOWNIA GAZOWA</t>
  </si>
  <si>
    <t>INSTALACJA GAZOWA</t>
  </si>
  <si>
    <t>ZASILANIE NAGRZEWNIC</t>
  </si>
  <si>
    <t>9.</t>
  </si>
  <si>
    <t>UKŁAD NR 1</t>
  </si>
  <si>
    <t>UKŁAD NR 2</t>
  </si>
  <si>
    <t>UKŁAD NR 3</t>
  </si>
  <si>
    <t>UKŁAD NR 4</t>
  </si>
  <si>
    <t>UKŁAD NR 5</t>
  </si>
  <si>
    <t>UKŁAD W 1</t>
  </si>
  <si>
    <t>UKŁAD W 2</t>
  </si>
  <si>
    <t>UKŁAD W 3</t>
  </si>
  <si>
    <t>UKŁAD W 4</t>
  </si>
  <si>
    <t>10.</t>
  </si>
  <si>
    <t>UKŁAD W 5</t>
  </si>
  <si>
    <t>11.</t>
  </si>
  <si>
    <t>UKŁAD CZ 3-5</t>
  </si>
  <si>
    <t>12.</t>
  </si>
  <si>
    <t>UKŁAD CZ 1-2</t>
  </si>
  <si>
    <t>13.</t>
  </si>
  <si>
    <t>UKŁAD CZ 4</t>
  </si>
  <si>
    <t>14.</t>
  </si>
  <si>
    <t>UKŁAD WC 1</t>
  </si>
  <si>
    <t>15.</t>
  </si>
  <si>
    <t>UKŁAD WC 2</t>
  </si>
  <si>
    <t>16.</t>
  </si>
  <si>
    <t>UKŁAD WC 3</t>
  </si>
  <si>
    <t>17.</t>
  </si>
  <si>
    <t>UKLAD WC 4</t>
  </si>
  <si>
    <t>18.</t>
  </si>
  <si>
    <t>UKŁAD WC 5</t>
  </si>
  <si>
    <t>19.</t>
  </si>
  <si>
    <t>UKŁAD WC 6</t>
  </si>
  <si>
    <t>20.</t>
  </si>
  <si>
    <t>UKŁAD WY 1-2</t>
  </si>
  <si>
    <t>21.</t>
  </si>
  <si>
    <t>UKŁAD WY 3-5</t>
  </si>
  <si>
    <t>22.</t>
  </si>
  <si>
    <t>UKLAD WY 4</t>
  </si>
  <si>
    <t>23.</t>
  </si>
  <si>
    <t>UKŁAD Wok</t>
  </si>
  <si>
    <t>24.</t>
  </si>
  <si>
    <t>UKŁAD Ws</t>
  </si>
  <si>
    <t>Razem 1- 11</t>
  </si>
  <si>
    <t>VAT</t>
  </si>
  <si>
    <t>Brutto</t>
  </si>
  <si>
    <t>ARCHITEKTURA – HALA SPORTOWA</t>
  </si>
  <si>
    <t>INSTALACJE ELEKTRYCZNE – HALA SPORTOWA</t>
  </si>
  <si>
    <t>INSTALACJE TELETECHNICZNE – HALA SPORTOWA</t>
  </si>
  <si>
    <t>INSTALACJA NAGŁOŚNIENIA HALI SPORTOWEJ</t>
  </si>
  <si>
    <t>Razem 1, 2, 3, 4, 5, 6</t>
  </si>
  <si>
    <t>INSTALACJE SANITARNE WEWN – HALA SPORTOWA</t>
  </si>
  <si>
    <t>INSTALACJE WENTYLACJI – HALA SPORTOWA</t>
  </si>
  <si>
    <t>UKŁAD N6</t>
  </si>
  <si>
    <t>UKŁAD N7</t>
  </si>
  <si>
    <t>UKŁAD N8</t>
  </si>
  <si>
    <t>UKŁAD W6</t>
  </si>
  <si>
    <t>UKŁAD W7</t>
  </si>
  <si>
    <t>UKŁAD W8</t>
  </si>
  <si>
    <t>UKŁAD WY 6-7-8</t>
  </si>
  <si>
    <t>UKŁAD CZ 6-7-8</t>
  </si>
  <si>
    <t>UKŁAD WC 7</t>
  </si>
  <si>
    <t>UKŁAD WC 8</t>
  </si>
  <si>
    <t>UKŁAD WM</t>
  </si>
  <si>
    <t>RAZEM:</t>
  </si>
  <si>
    <t>OPASKA</t>
  </si>
  <si>
    <t>OGRODZENIE (OGÓŁEM) w tym:</t>
  </si>
  <si>
    <t xml:space="preserve">NAWIERZCHNIA NA PLACU ZABAW PRZEDSZKOLA </t>
  </si>
  <si>
    <t>WYPOSAŻENIE PLACU APELOWEGO</t>
  </si>
  <si>
    <t>ZIELEŃ (OGÓŁEM) w tym:</t>
  </si>
  <si>
    <t>Roboty przygotowawcze</t>
  </si>
  <si>
    <t>Nasadzenia w atrium</t>
  </si>
  <si>
    <t>INSTALACJE ELETRYCZNE ZEWNETRZNE</t>
  </si>
  <si>
    <t>INSTALACJA NAGŁOŚNIENIA PLACU APELOWEGO</t>
  </si>
  <si>
    <t>INSTALACJA KONTROLI DOSTĘPU</t>
  </si>
  <si>
    <t>INSTALACJE ELEKTRYCZNE (wszystkie)</t>
  </si>
  <si>
    <t>Razem 1- 24</t>
  </si>
  <si>
    <r>
      <t xml:space="preserve">Pozostałe wyposażenie (bez sprzętu sportowego w pomieszczeniu </t>
    </r>
    <r>
      <rPr>
        <sz val="8"/>
        <rFont val="Arial"/>
        <family val="2"/>
      </rPr>
      <t>O</t>
    </r>
    <r>
      <rPr>
        <sz val="8"/>
        <color indexed="8"/>
        <rFont val="Arial"/>
        <family val="2"/>
      </rPr>
      <t>.C.35 )</t>
    </r>
  </si>
  <si>
    <t>INSTALACJE ELETRYCZNE i TELETECHNICZNE ZEWNĘTRZNE</t>
  </si>
  <si>
    <t>INSTALACJA TELETECHNICZNE ZEWNĘTRZNE</t>
  </si>
  <si>
    <t>Razem 1, 2, 3, 4, 5</t>
  </si>
  <si>
    <t>ŚCIANY MUROWANE - dokończenie kilku ścianek działowych w pom. kuchni</t>
  </si>
  <si>
    <t>INSTALACJA KLIMATYZACJI (w salach przedszkolnych)</t>
  </si>
  <si>
    <t>Ogrodzenie z siatki gabionowej wypełnionej cegłą klinkierową (przed placem apelowym)</t>
  </si>
  <si>
    <t>ELEWACJA (bez wykonania elewacji z blachy na rąbek stojący)</t>
  </si>
  <si>
    <t>Trawnik na niezabudowanym terenie działki przewidzianym w ramach wykonania Etapu I</t>
  </si>
  <si>
    <t>Altana śmietnikowa ze ścianami z termodrewna</t>
  </si>
  <si>
    <t>Ogrodzenie z siatki systemowej w zakresie niezbędnym dla Etapu I</t>
  </si>
  <si>
    <t>4.1.</t>
  </si>
  <si>
    <t>4.2.</t>
  </si>
  <si>
    <t>4.3.</t>
  </si>
  <si>
    <t>INSTALACJE WENTYLACJI – SZKOŁA I PRZEDSZKOLE</t>
  </si>
  <si>
    <t>Razem 1-10</t>
  </si>
  <si>
    <t>PODŁOGI I POSADZKI (bez podłogi sportowej  w pomieszczeniu 0.C.35)</t>
  </si>
  <si>
    <t>6.1.</t>
  </si>
  <si>
    <t>6.2.</t>
  </si>
  <si>
    <t>DROGI Z AŻUROWYCH PŁYT BETONOWYCH Z OBSIANIEM</t>
  </si>
  <si>
    <t>ZAGOSPODAROWANIE TERENU SZKOŁY I PRZEDSZKOLA - Etap I</t>
  </si>
  <si>
    <t>ZAGOSPODAROWANIE TERENU HALI SPORTOWEJ - Etap II</t>
  </si>
  <si>
    <t>WYPOSAŻENIE PLACU ZABAW</t>
  </si>
  <si>
    <t xml:space="preserve">WYPOSAŻENIE BOISK </t>
  </si>
  <si>
    <t>Trawnik na niezabudowanego terenu działki, przewidziany w ramach Etapu II</t>
  </si>
  <si>
    <t>Boisko trawiaste do piłki nożnej wraz z namalowaniem linii</t>
  </si>
  <si>
    <t>Nasadzenia na placu apelowym</t>
  </si>
  <si>
    <t>8.3.</t>
  </si>
  <si>
    <t>8.4.</t>
  </si>
  <si>
    <t>8.5.</t>
  </si>
  <si>
    <t xml:space="preserve"> NAWIERZCHNIA PLACU APELOWEGO</t>
  </si>
  <si>
    <t>Nasadzenia na długości działki budowlanej wzdłuż ul. Orlika</t>
  </si>
  <si>
    <t>Etap I – Budynek szkoły i przedszkola z zagospodarowaniem terenu</t>
  </si>
  <si>
    <t>Etap II – Hala sportowa z zagospodarowaniem terenu</t>
  </si>
  <si>
    <t>OGRODZENIE Z SIATKI SYSTEMOWEJ (w zakresie niezbędnym dla Etapu II)</t>
  </si>
  <si>
    <t xml:space="preserve">WYKONANIE PRAC ELEWACYJNYCH DOTYCZĄCYCH ETAPU I </t>
  </si>
  <si>
    <t>WYKONANIE POKRYCIA Z TERMODREWNA DWÓCH POŁACI DACHU (nad wejściem głównym do szkoły)</t>
  </si>
  <si>
    <t>ELEWACJA (bez wykonania elewacji z blachy na rąbek stojacy)</t>
  </si>
  <si>
    <t>ZEWN. INSTALACJA KANALIZACJI</t>
  </si>
  <si>
    <t>ZEWN. INSTALACJA KANALIZACJI DESZCZOWEJ</t>
  </si>
  <si>
    <t xml:space="preserve">ZEWN. INSTALACJA GAZOWA </t>
  </si>
  <si>
    <t xml:space="preserve">Pozostałe wyposażenie </t>
  </si>
  <si>
    <t>11.1.</t>
  </si>
  <si>
    <t>Pielęgnacja zieleni w atrium (w ciągu 2 lat, licząc od dnia podpisania protokołu końcowego dotyczacego Etapu I)</t>
  </si>
  <si>
    <t>ZEWN. INSTALACJA WODOCIĄGOWA (w tym m.in. instalacja nawadniania boiska i atrium oraz zmiana zbiornika przeciwpożarowego na naziemny)</t>
  </si>
  <si>
    <t>Razem 1, 2, 3, 4,5</t>
  </si>
  <si>
    <t>ZBIORNIK PRZECIWPOŻAROWY NAZIEMNY</t>
  </si>
  <si>
    <t>OPASKA W ZAKRESIE ETAPU I</t>
  </si>
  <si>
    <t>Ogrodzenie zbiornika p.poż. z desek z termodrewna</t>
  </si>
  <si>
    <t>11.2.</t>
  </si>
  <si>
    <t>Razem 1, 2, 3, 4, 5, 6, 7,8,9,10,11</t>
  </si>
  <si>
    <t>SCHODY  WEWNĘTRZNE - 2 SZT.</t>
  </si>
  <si>
    <t>ROBOTY NAPRAWCZE - CAŁOŚĆ</t>
  </si>
  <si>
    <r>
      <t xml:space="preserve">ROBOTY NAPRAWCZE - </t>
    </r>
    <r>
      <rPr>
        <sz val="9"/>
        <color indexed="8"/>
        <rFont val="Arial"/>
        <family val="2"/>
      </rPr>
      <t>Wynagrodzenie kosztorysowe</t>
    </r>
  </si>
  <si>
    <t>CHODNIKI</t>
  </si>
  <si>
    <t>6.3.</t>
  </si>
  <si>
    <t xml:space="preserve"> Razem 1, 2, 3, 4, 5, 6,7</t>
  </si>
  <si>
    <t>WINDA Z DOSTAWĄ I MONTAŻEM</t>
  </si>
  <si>
    <t>INSTALACJA FOTOWOLTAICZNA NA BUDYNKU HALI NA POTRZEBY SZKOŁY I PRZEDSZKOLA</t>
  </si>
  <si>
    <t xml:space="preserve">Razem 1, 2, 3, 4, 5, </t>
  </si>
  <si>
    <t xml:space="preserve">INSTALACJA WODNA </t>
  </si>
  <si>
    <t>DROGA PRZY ZBIORNIKU P.POŻ. ORAZ CHODNIK</t>
  </si>
  <si>
    <t>Razem 1, 2, 3</t>
  </si>
  <si>
    <t xml:space="preserve"> BOISKO ORAZ BIEŻNIA (OGÓŁEM) w tym:</t>
  </si>
  <si>
    <t>Bieżnia (ze stanowiskiem do skoku w dal)</t>
  </si>
  <si>
    <r>
      <t xml:space="preserve">Zbiorcze Zestawienie Kosztów (ZZK)       </t>
    </r>
    <r>
      <rPr>
        <b/>
        <sz val="10"/>
        <rFont val="Arial"/>
        <family val="2"/>
      </rPr>
      <t>(Załącznik 9)</t>
    </r>
  </si>
  <si>
    <r>
      <t xml:space="preserve">DOKOŃCZENIE CAŁOŚCI INSTALACJI SANITARNYCH ZEWNĘTRZNYCH </t>
    </r>
    <r>
      <rPr>
        <b/>
        <sz val="8"/>
        <rFont val="Arial"/>
        <family val="2"/>
      </rPr>
      <t>(oznaczono w kolorach w załączniku nr 13 do SIWZ)</t>
    </r>
  </si>
  <si>
    <r>
      <t xml:space="preserve">Zbiorcze Zestawienie Kosztów (ZZK)              </t>
    </r>
    <r>
      <rPr>
        <b/>
        <sz val="10"/>
        <rFont val="Arial"/>
        <family val="2"/>
      </rPr>
      <t>(Załącznik nr 9)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</si>
</sst>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left" vertical="top" wrapText="1"/>
    </xf>
    <xf numFmtId="39" fontId="4" fillId="0" borderId="1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left" vertical="top" wrapText="1"/>
    </xf>
    <xf numFmtId="39" fontId="3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top" wrapText="1"/>
    </xf>
    <xf numFmtId="0" fontId="3" fillId="0" borderId="14" xfId="0" applyNumberFormat="1" applyFont="1" applyBorder="1" applyAlignment="1">
      <alignment horizontal="left" vertical="top" wrapText="1"/>
    </xf>
    <xf numFmtId="39" fontId="3" fillId="0" borderId="13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top" wrapText="1"/>
    </xf>
    <xf numFmtId="39" fontId="4" fillId="33" borderId="15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right" vertical="top" wrapText="1"/>
    </xf>
    <xf numFmtId="0" fontId="3" fillId="0" borderId="15" xfId="0" applyNumberFormat="1" applyFont="1" applyBorder="1" applyAlignment="1">
      <alignment horizontal="left" vertical="top" wrapText="1"/>
    </xf>
    <xf numFmtId="39" fontId="4" fillId="0" borderId="15" xfId="0" applyNumberFormat="1" applyFont="1" applyBorder="1" applyAlignment="1">
      <alignment horizontal="right" vertical="center" wrapText="1"/>
    </xf>
    <xf numFmtId="39" fontId="4" fillId="0" borderId="12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top" wrapText="1"/>
    </xf>
    <xf numFmtId="39" fontId="4" fillId="0" borderId="0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>
      <alignment horizontal="right" vertical="top" wrapText="1"/>
    </xf>
    <xf numFmtId="39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right"/>
    </xf>
    <xf numFmtId="39" fontId="4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2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vertical="center"/>
    </xf>
    <xf numFmtId="39" fontId="6" fillId="33" borderId="15" xfId="0" applyNumberFormat="1" applyFont="1" applyFill="1" applyBorder="1" applyAlignment="1">
      <alignment horizontal="right" vertical="center" wrapText="1"/>
    </xf>
    <xf numFmtId="39" fontId="6" fillId="3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righ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34" borderId="0" xfId="0" applyFill="1" applyBorder="1" applyAlignment="1">
      <alignment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top" wrapText="1"/>
    </xf>
    <xf numFmtId="16" fontId="3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34" borderId="22" xfId="0" applyNumberFormat="1" applyFont="1" applyFill="1" applyBorder="1" applyAlignment="1">
      <alignment/>
    </xf>
    <xf numFmtId="0" fontId="46" fillId="0" borderId="0" xfId="0" applyFont="1" applyAlignment="1">
      <alignment/>
    </xf>
    <xf numFmtId="166" fontId="4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4" fontId="7" fillId="0" borderId="23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6" fillId="33" borderId="15" xfId="0" applyNumberFormat="1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vertical="top" wrapText="1"/>
    </xf>
    <xf numFmtId="4" fontId="3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27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26"/>
  <sheetViews>
    <sheetView tabSelected="1" zoomScale="130" zoomScaleNormal="130" zoomScalePageLayoutView="0" workbookViewId="0" topLeftCell="A1">
      <selection activeCell="E6" sqref="E6"/>
    </sheetView>
  </sheetViews>
  <sheetFormatPr defaultColWidth="11.57421875" defaultRowHeight="12.75"/>
  <cols>
    <col min="1" max="1" width="22.140625" style="0" customWidth="1"/>
    <col min="2" max="2" width="8.7109375" style="0" customWidth="1"/>
    <col min="3" max="3" width="49.00390625" style="0" customWidth="1"/>
    <col min="4" max="4" width="14.8515625" style="0" customWidth="1"/>
    <col min="5" max="7" width="11.57421875" style="0" customWidth="1"/>
    <col min="8" max="8" width="29.00390625" style="0" customWidth="1"/>
    <col min="9" max="9" width="13.28125" style="0" customWidth="1"/>
  </cols>
  <sheetData>
    <row r="1" spans="2:4" ht="24.75" customHeight="1">
      <c r="B1" s="84" t="s">
        <v>192</v>
      </c>
      <c r="C1" s="84"/>
      <c r="D1" s="84"/>
    </row>
    <row r="2" spans="2:4" ht="12.75" customHeight="1">
      <c r="B2" s="72" t="s">
        <v>157</v>
      </c>
      <c r="C2" s="72"/>
      <c r="D2" s="72"/>
    </row>
    <row r="3" ht="12.75">
      <c r="B3" s="1"/>
    </row>
    <row r="4" spans="2:4" ht="12.75" customHeight="1">
      <c r="B4" s="13"/>
      <c r="C4" s="73" t="s">
        <v>6</v>
      </c>
      <c r="D4" s="73"/>
    </row>
    <row r="5" spans="2:4" ht="15" customHeight="1">
      <c r="B5" s="14" t="s">
        <v>0</v>
      </c>
      <c r="C5" s="15" t="s">
        <v>129</v>
      </c>
      <c r="D5" s="16">
        <v>0</v>
      </c>
    </row>
    <row r="6" spans="2:4" ht="12.75">
      <c r="B6" s="14" t="s">
        <v>4</v>
      </c>
      <c r="C6" s="15" t="s">
        <v>7</v>
      </c>
      <c r="D6" s="16">
        <v>0</v>
      </c>
    </row>
    <row r="7" spans="2:4" ht="12.75">
      <c r="B7" s="14" t="s">
        <v>8</v>
      </c>
      <c r="C7" s="15" t="s">
        <v>160</v>
      </c>
      <c r="D7" s="16">
        <v>0</v>
      </c>
    </row>
    <row r="8" spans="2:4" ht="20.25">
      <c r="B8" s="14" t="s">
        <v>10</v>
      </c>
      <c r="C8" s="15" t="s">
        <v>161</v>
      </c>
      <c r="D8" s="16">
        <v>0</v>
      </c>
    </row>
    <row r="9" spans="2:4" ht="12.75">
      <c r="B9" s="14" t="s">
        <v>12</v>
      </c>
      <c r="C9" s="15" t="s">
        <v>9</v>
      </c>
      <c r="D9" s="16">
        <v>0</v>
      </c>
    </row>
    <row r="10" spans="2:4" ht="12.75">
      <c r="B10" s="14" t="s">
        <v>18</v>
      </c>
      <c r="C10" s="15" t="s">
        <v>182</v>
      </c>
      <c r="D10" s="53">
        <v>0</v>
      </c>
    </row>
    <row r="11" spans="2:4" ht="12.75">
      <c r="B11" s="14" t="s">
        <v>19</v>
      </c>
      <c r="C11" s="15" t="s">
        <v>11</v>
      </c>
      <c r="D11" s="16">
        <v>0</v>
      </c>
    </row>
    <row r="12" spans="2:4" ht="12.75">
      <c r="B12" s="5" t="s">
        <v>20</v>
      </c>
      <c r="C12" s="6" t="s">
        <v>13</v>
      </c>
      <c r="D12" s="17">
        <f>SUM(D13:D15)</f>
        <v>0</v>
      </c>
    </row>
    <row r="13" spans="2:4" ht="12.75">
      <c r="B13" s="5" t="s">
        <v>22</v>
      </c>
      <c r="C13" s="6" t="s">
        <v>15</v>
      </c>
      <c r="D13" s="7">
        <v>0</v>
      </c>
    </row>
    <row r="14" spans="2:4" ht="12.75">
      <c r="B14" s="5" t="s">
        <v>24</v>
      </c>
      <c r="C14" s="6" t="s">
        <v>17</v>
      </c>
      <c r="D14" s="7">
        <v>0</v>
      </c>
    </row>
    <row r="15" spans="2:4" ht="12.75">
      <c r="B15" s="5" t="s">
        <v>152</v>
      </c>
      <c r="C15" s="6" t="s">
        <v>166</v>
      </c>
      <c r="D15" s="7">
        <v>0</v>
      </c>
    </row>
    <row r="16" spans="2:4" ht="12.75">
      <c r="B16" s="5" t="s">
        <v>51</v>
      </c>
      <c r="C16" s="6" t="s">
        <v>176</v>
      </c>
      <c r="D16" s="17">
        <v>0</v>
      </c>
    </row>
    <row r="17" spans="2:4" ht="12.75">
      <c r="B17" s="14" t="s">
        <v>61</v>
      </c>
      <c r="C17" s="15" t="s">
        <v>132</v>
      </c>
      <c r="D17" s="16">
        <v>0</v>
      </c>
    </row>
    <row r="18" spans="2:4" ht="12.75">
      <c r="B18" s="5" t="s">
        <v>63</v>
      </c>
      <c r="C18" s="6" t="s">
        <v>21</v>
      </c>
      <c r="D18" s="17">
        <f>SUM(D19:D20)</f>
        <v>0</v>
      </c>
    </row>
    <row r="19" spans="2:4" ht="12.75">
      <c r="B19" s="5" t="s">
        <v>167</v>
      </c>
      <c r="C19" s="6" t="s">
        <v>23</v>
      </c>
      <c r="D19" s="7">
        <v>0</v>
      </c>
    </row>
    <row r="20" spans="2:4" ht="12.75">
      <c r="B20" s="8" t="s">
        <v>174</v>
      </c>
      <c r="C20" s="9" t="s">
        <v>25</v>
      </c>
      <c r="D20" s="7">
        <v>0</v>
      </c>
    </row>
    <row r="21" spans="2:4" ht="12.75">
      <c r="B21" s="18"/>
      <c r="C21" s="11" t="s">
        <v>175</v>
      </c>
      <c r="D21" s="12">
        <f>D5+D6+D7+D8+D9+D10+D11+D12+D16+D16+D17+D18</f>
        <v>0</v>
      </c>
    </row>
    <row r="22" spans="2:4" ht="12.75">
      <c r="B22" s="18"/>
      <c r="C22" s="11"/>
      <c r="D22" s="19"/>
    </row>
    <row r="23" spans="2:4" ht="12.75" customHeight="1">
      <c r="B23" s="20"/>
      <c r="C23" s="73" t="s">
        <v>27</v>
      </c>
      <c r="D23" s="73"/>
    </row>
    <row r="24" spans="2:4" ht="12.75">
      <c r="B24" s="14" t="s">
        <v>0</v>
      </c>
      <c r="C24" s="15" t="s">
        <v>27</v>
      </c>
      <c r="D24" s="21">
        <v>0</v>
      </c>
    </row>
    <row r="25" spans="2:4" ht="12.75">
      <c r="B25" s="18"/>
      <c r="C25" s="11" t="s">
        <v>28</v>
      </c>
      <c r="D25" s="12">
        <f>D24</f>
        <v>0</v>
      </c>
    </row>
    <row r="27" spans="2:4" ht="12.75" customHeight="1">
      <c r="B27" s="20"/>
      <c r="C27" s="73" t="s">
        <v>29</v>
      </c>
      <c r="D27" s="73"/>
    </row>
    <row r="28" spans="2:4" ht="12.75">
      <c r="B28" s="2" t="s">
        <v>0</v>
      </c>
      <c r="C28" s="3" t="s">
        <v>30</v>
      </c>
      <c r="D28" s="4">
        <f>SUM(D29:D30)</f>
        <v>0</v>
      </c>
    </row>
    <row r="29" spans="2:4" ht="12.75">
      <c r="B29" s="5" t="s">
        <v>2</v>
      </c>
      <c r="C29" s="6" t="s">
        <v>31</v>
      </c>
      <c r="D29" s="7">
        <v>0</v>
      </c>
    </row>
    <row r="30" spans="2:4" ht="12.75">
      <c r="B30" s="8" t="s">
        <v>3</v>
      </c>
      <c r="C30" s="9" t="s">
        <v>32</v>
      </c>
      <c r="D30" s="10">
        <v>0</v>
      </c>
    </row>
    <row r="31" spans="2:4" ht="12.75">
      <c r="B31" s="14" t="s">
        <v>4</v>
      </c>
      <c r="C31" s="22" t="s">
        <v>123</v>
      </c>
      <c r="D31" s="16">
        <v>0</v>
      </c>
    </row>
    <row r="32" spans="2:4" ht="12.75">
      <c r="B32" s="23" t="s">
        <v>8</v>
      </c>
      <c r="C32" s="37" t="s">
        <v>33</v>
      </c>
      <c r="D32" s="24">
        <v>0</v>
      </c>
    </row>
    <row r="33" spans="2:4" ht="12.75">
      <c r="B33" s="14" t="s">
        <v>10</v>
      </c>
      <c r="C33" s="22" t="s">
        <v>34</v>
      </c>
      <c r="D33" s="16">
        <v>0</v>
      </c>
    </row>
    <row r="34" spans="2:4" ht="20.25">
      <c r="B34" s="14" t="s">
        <v>12</v>
      </c>
      <c r="C34" s="15" t="s">
        <v>183</v>
      </c>
      <c r="D34" s="16">
        <v>0</v>
      </c>
    </row>
    <row r="35" spans="2:4" ht="12.75">
      <c r="B35" s="18"/>
      <c r="C35" s="11" t="s">
        <v>184</v>
      </c>
      <c r="D35" s="38">
        <f>D28+D31+D32+D33+D34</f>
        <v>0</v>
      </c>
    </row>
    <row r="36" ht="12.75">
      <c r="B36" s="25"/>
    </row>
    <row r="37" spans="2:4" ht="12.75" customHeight="1">
      <c r="B37" s="20"/>
      <c r="C37" s="73" t="s">
        <v>35</v>
      </c>
      <c r="D37" s="73"/>
    </row>
    <row r="38" spans="2:4" ht="12.75">
      <c r="B38" s="23" t="s">
        <v>0</v>
      </c>
      <c r="C38" s="26" t="s">
        <v>36</v>
      </c>
      <c r="D38" s="24">
        <v>0</v>
      </c>
    </row>
    <row r="39" spans="2:4" ht="12.75">
      <c r="B39" s="23" t="s">
        <v>4</v>
      </c>
      <c r="C39" s="26" t="s">
        <v>37</v>
      </c>
      <c r="D39" s="24">
        <v>0</v>
      </c>
    </row>
    <row r="40" spans="2:4" ht="12.75">
      <c r="B40" s="23" t="s">
        <v>8</v>
      </c>
      <c r="C40" s="26" t="s">
        <v>121</v>
      </c>
      <c r="D40" s="24">
        <v>0</v>
      </c>
    </row>
    <row r="41" spans="2:4" ht="12.75">
      <c r="B41" s="23" t="s">
        <v>10</v>
      </c>
      <c r="C41" s="26" t="s">
        <v>38</v>
      </c>
      <c r="D41" s="24">
        <v>0</v>
      </c>
    </row>
    <row r="42" spans="2:4" ht="12.75">
      <c r="B42" s="23" t="s">
        <v>12</v>
      </c>
      <c r="C42" s="26" t="s">
        <v>39</v>
      </c>
      <c r="D42" s="24">
        <v>0</v>
      </c>
    </row>
    <row r="43" spans="2:4" ht="12.75">
      <c r="B43" s="23" t="s">
        <v>18</v>
      </c>
      <c r="C43" s="26" t="s">
        <v>40</v>
      </c>
      <c r="D43" s="24">
        <v>0</v>
      </c>
    </row>
    <row r="44" spans="2:4" ht="12.75">
      <c r="B44" s="23" t="s">
        <v>19</v>
      </c>
      <c r="C44" s="26" t="s">
        <v>122</v>
      </c>
      <c r="D44" s="24">
        <v>0</v>
      </c>
    </row>
    <row r="45" spans="2:4" ht="12.75">
      <c r="B45" s="18"/>
      <c r="C45" s="11" t="s">
        <v>41</v>
      </c>
      <c r="D45" s="12">
        <f>SUM(D38:D44)</f>
        <v>0</v>
      </c>
    </row>
    <row r="47" spans="2:4" ht="12.75" customHeight="1">
      <c r="B47" s="20"/>
      <c r="C47" s="73" t="s">
        <v>42</v>
      </c>
      <c r="D47" s="73"/>
    </row>
    <row r="48" spans="2:4" ht="12.75">
      <c r="B48" s="14" t="s">
        <v>0</v>
      </c>
      <c r="C48" s="15" t="s">
        <v>42</v>
      </c>
      <c r="D48" s="21">
        <v>0</v>
      </c>
    </row>
    <row r="49" spans="2:4" ht="12.75">
      <c r="B49" s="18"/>
      <c r="C49" s="11" t="s">
        <v>28</v>
      </c>
      <c r="D49" s="12">
        <f>D48</f>
        <v>0</v>
      </c>
    </row>
    <row r="51" spans="2:4" ht="12.75" customHeight="1">
      <c r="B51" s="20"/>
      <c r="C51" s="73" t="s">
        <v>43</v>
      </c>
      <c r="D51" s="73"/>
    </row>
    <row r="52" spans="2:4" ht="12.75">
      <c r="B52" s="23" t="s">
        <v>0</v>
      </c>
      <c r="C52" s="26" t="s">
        <v>44</v>
      </c>
      <c r="D52" s="24">
        <v>0</v>
      </c>
    </row>
    <row r="53" spans="2:4" ht="12.75">
      <c r="B53" s="23" t="s">
        <v>4</v>
      </c>
      <c r="C53" s="40" t="s">
        <v>185</v>
      </c>
      <c r="D53" s="24">
        <v>0</v>
      </c>
    </row>
    <row r="54" spans="2:4" ht="12.75">
      <c r="B54" s="23" t="s">
        <v>8</v>
      </c>
      <c r="C54" s="26" t="s">
        <v>46</v>
      </c>
      <c r="D54" s="24">
        <v>0</v>
      </c>
    </row>
    <row r="55" spans="2:4" ht="12.75">
      <c r="B55" s="23" t="s">
        <v>10</v>
      </c>
      <c r="C55" s="26" t="s">
        <v>47</v>
      </c>
      <c r="D55" s="24">
        <v>0</v>
      </c>
    </row>
    <row r="56" spans="2:4" ht="12.75">
      <c r="B56" s="23" t="s">
        <v>12</v>
      </c>
      <c r="C56" s="26" t="s">
        <v>48</v>
      </c>
      <c r="D56" s="24">
        <v>0</v>
      </c>
    </row>
    <row r="57" spans="2:4" ht="12.75">
      <c r="B57" s="23" t="s">
        <v>18</v>
      </c>
      <c r="C57" s="26" t="s">
        <v>49</v>
      </c>
      <c r="D57" s="24">
        <v>0</v>
      </c>
    </row>
    <row r="58" spans="2:4" ht="12.75">
      <c r="B58" s="23" t="s">
        <v>19</v>
      </c>
      <c r="C58" s="26" t="s">
        <v>50</v>
      </c>
      <c r="D58" s="24">
        <v>0</v>
      </c>
    </row>
    <row r="59" spans="2:4" ht="12.75">
      <c r="B59" s="23" t="s">
        <v>20</v>
      </c>
      <c r="C59" s="26" t="s">
        <v>130</v>
      </c>
      <c r="D59" s="24">
        <v>0</v>
      </c>
    </row>
    <row r="60" spans="2:4" ht="12.75">
      <c r="B60" s="27"/>
      <c r="C60" s="28" t="s">
        <v>26</v>
      </c>
      <c r="D60" s="39">
        <f>SUM(D52:D59)</f>
        <v>0</v>
      </c>
    </row>
    <row r="62" spans="2:4" ht="12.75" customHeight="1">
      <c r="B62" s="20"/>
      <c r="C62" s="73" t="s">
        <v>139</v>
      </c>
      <c r="D62" s="73"/>
    </row>
    <row r="63" spans="2:4" ht="12.75">
      <c r="B63" s="23" t="s">
        <v>0</v>
      </c>
      <c r="C63" s="26" t="s">
        <v>52</v>
      </c>
      <c r="D63" s="24">
        <v>0</v>
      </c>
    </row>
    <row r="64" spans="2:4" ht="12.75">
      <c r="B64" s="23" t="s">
        <v>4</v>
      </c>
      <c r="C64" s="26" t="s">
        <v>53</v>
      </c>
      <c r="D64" s="24">
        <v>0</v>
      </c>
    </row>
    <row r="65" spans="2:4" ht="12.75">
      <c r="B65" s="23" t="s">
        <v>8</v>
      </c>
      <c r="C65" s="26" t="s">
        <v>54</v>
      </c>
      <c r="D65" s="24">
        <v>0</v>
      </c>
    </row>
    <row r="66" spans="2:4" ht="12.75">
      <c r="B66" s="23" t="s">
        <v>10</v>
      </c>
      <c r="C66" s="26" t="s">
        <v>55</v>
      </c>
      <c r="D66" s="24">
        <v>0</v>
      </c>
    </row>
    <row r="67" spans="2:4" ht="12.75">
      <c r="B67" s="23" t="s">
        <v>12</v>
      </c>
      <c r="C67" s="26" t="s">
        <v>56</v>
      </c>
      <c r="D67" s="24">
        <v>0</v>
      </c>
    </row>
    <row r="68" spans="2:4" ht="12.75">
      <c r="B68" s="23" t="s">
        <v>18</v>
      </c>
      <c r="C68" s="26" t="s">
        <v>57</v>
      </c>
      <c r="D68" s="24">
        <v>0</v>
      </c>
    </row>
    <row r="69" spans="2:4" ht="12.75">
      <c r="B69" s="23" t="s">
        <v>19</v>
      </c>
      <c r="C69" s="26" t="s">
        <v>58</v>
      </c>
      <c r="D69" s="24">
        <v>0</v>
      </c>
    </row>
    <row r="70" spans="2:4" ht="12.75">
      <c r="B70" s="23" t="s">
        <v>20</v>
      </c>
      <c r="C70" s="26" t="s">
        <v>59</v>
      </c>
      <c r="D70" s="24">
        <v>0</v>
      </c>
    </row>
    <row r="71" spans="2:4" ht="12.75">
      <c r="B71" s="23" t="s">
        <v>51</v>
      </c>
      <c r="C71" s="26" t="s">
        <v>60</v>
      </c>
      <c r="D71" s="24">
        <v>0</v>
      </c>
    </row>
    <row r="72" spans="2:4" ht="12.75">
      <c r="B72" s="23" t="s">
        <v>61</v>
      </c>
      <c r="C72" s="26" t="s">
        <v>62</v>
      </c>
      <c r="D72" s="24">
        <v>0</v>
      </c>
    </row>
    <row r="73" spans="2:4" ht="12.75">
      <c r="B73" s="23" t="s">
        <v>63</v>
      </c>
      <c r="C73" s="26" t="s">
        <v>64</v>
      </c>
      <c r="D73" s="24">
        <v>0</v>
      </c>
    </row>
    <row r="74" spans="2:4" ht="12.75">
      <c r="B74" s="23" t="s">
        <v>65</v>
      </c>
      <c r="C74" s="26" t="s">
        <v>66</v>
      </c>
      <c r="D74" s="24">
        <v>0</v>
      </c>
    </row>
    <row r="75" spans="2:4" ht="12.75">
      <c r="B75" s="23" t="s">
        <v>67</v>
      </c>
      <c r="C75" s="26" t="s">
        <v>68</v>
      </c>
      <c r="D75" s="24">
        <v>0</v>
      </c>
    </row>
    <row r="76" spans="2:4" ht="12.75">
      <c r="B76" s="23" t="s">
        <v>69</v>
      </c>
      <c r="C76" s="26" t="s">
        <v>70</v>
      </c>
      <c r="D76" s="24">
        <v>0</v>
      </c>
    </row>
    <row r="77" spans="2:4" ht="12.75">
      <c r="B77" s="23" t="s">
        <v>71</v>
      </c>
      <c r="C77" s="26" t="s">
        <v>72</v>
      </c>
      <c r="D77" s="24">
        <v>0</v>
      </c>
    </row>
    <row r="78" spans="2:4" ht="12.75">
      <c r="B78" s="23" t="s">
        <v>73</v>
      </c>
      <c r="C78" s="26" t="s">
        <v>74</v>
      </c>
      <c r="D78" s="24">
        <v>0</v>
      </c>
    </row>
    <row r="79" spans="2:4" ht="12.75">
      <c r="B79" s="23" t="s">
        <v>75</v>
      </c>
      <c r="C79" s="26" t="s">
        <v>76</v>
      </c>
      <c r="D79" s="24">
        <v>0</v>
      </c>
    </row>
    <row r="80" spans="2:4" ht="12.75">
      <c r="B80" s="23" t="s">
        <v>77</v>
      </c>
      <c r="C80" s="26" t="s">
        <v>78</v>
      </c>
      <c r="D80" s="24">
        <v>0</v>
      </c>
    </row>
    <row r="81" spans="2:4" ht="12.75">
      <c r="B81" s="23" t="s">
        <v>79</v>
      </c>
      <c r="C81" s="26" t="s">
        <v>80</v>
      </c>
      <c r="D81" s="24">
        <v>0</v>
      </c>
    </row>
    <row r="82" spans="2:4" ht="12.75">
      <c r="B82" s="23" t="s">
        <v>81</v>
      </c>
      <c r="C82" s="26" t="s">
        <v>82</v>
      </c>
      <c r="D82" s="24">
        <v>0</v>
      </c>
    </row>
    <row r="83" spans="2:4" ht="12.75">
      <c r="B83" s="23" t="s">
        <v>83</v>
      </c>
      <c r="C83" s="26" t="s">
        <v>84</v>
      </c>
      <c r="D83" s="24">
        <v>0</v>
      </c>
    </row>
    <row r="84" spans="2:4" ht="12.75">
      <c r="B84" s="23" t="s">
        <v>85</v>
      </c>
      <c r="C84" s="26" t="s">
        <v>86</v>
      </c>
      <c r="D84" s="24">
        <v>0</v>
      </c>
    </row>
    <row r="85" spans="2:4" ht="12.75">
      <c r="B85" s="23" t="s">
        <v>87</v>
      </c>
      <c r="C85" s="26" t="s">
        <v>88</v>
      </c>
      <c r="D85" s="24">
        <v>0</v>
      </c>
    </row>
    <row r="86" spans="2:4" ht="12.75">
      <c r="B86" s="23" t="s">
        <v>89</v>
      </c>
      <c r="C86" s="26" t="s">
        <v>90</v>
      </c>
      <c r="D86" s="24">
        <v>0</v>
      </c>
    </row>
    <row r="87" spans="2:4" ht="12.75">
      <c r="B87" s="18"/>
      <c r="C87" s="36" t="s">
        <v>124</v>
      </c>
      <c r="D87" s="12">
        <f>SUM(D63:D86)</f>
        <v>0</v>
      </c>
    </row>
    <row r="89" spans="2:4" ht="12.75">
      <c r="B89" s="13"/>
      <c r="C89" s="74" t="s">
        <v>145</v>
      </c>
      <c r="D89" s="74"/>
    </row>
    <row r="90" spans="2:4" ht="12.75">
      <c r="B90" s="14" t="s">
        <v>0</v>
      </c>
      <c r="C90" s="15" t="s">
        <v>155</v>
      </c>
      <c r="D90" s="16">
        <v>0</v>
      </c>
    </row>
    <row r="91" spans="2:4" ht="12.75">
      <c r="B91" s="14" t="s">
        <v>4</v>
      </c>
      <c r="C91" s="35" t="s">
        <v>186</v>
      </c>
      <c r="D91" s="16">
        <v>0</v>
      </c>
    </row>
    <row r="92" spans="2:4" ht="12.75">
      <c r="B92" s="14" t="s">
        <v>8</v>
      </c>
      <c r="C92" s="15" t="s">
        <v>172</v>
      </c>
      <c r="D92" s="16">
        <v>0</v>
      </c>
    </row>
    <row r="93" spans="2:4" ht="12.75">
      <c r="B93" s="2" t="s">
        <v>10</v>
      </c>
      <c r="C93" s="3" t="s">
        <v>114</v>
      </c>
      <c r="D93" s="4">
        <f>SUM(D94:D96)</f>
        <v>0</v>
      </c>
    </row>
    <row r="94" spans="2:4" ht="20.25">
      <c r="B94" s="5" t="s">
        <v>136</v>
      </c>
      <c r="C94" s="33" t="s">
        <v>131</v>
      </c>
      <c r="D94" s="7">
        <v>0</v>
      </c>
    </row>
    <row r="95" spans="2:4" ht="12.75">
      <c r="B95" s="5" t="s">
        <v>137</v>
      </c>
      <c r="C95" s="33" t="s">
        <v>173</v>
      </c>
      <c r="D95" s="7">
        <v>0</v>
      </c>
    </row>
    <row r="96" spans="2:4" ht="12.75">
      <c r="B96" s="8" t="s">
        <v>138</v>
      </c>
      <c r="C96" s="34" t="s">
        <v>135</v>
      </c>
      <c r="D96" s="10">
        <v>0</v>
      </c>
    </row>
    <row r="97" spans="2:4" ht="12.75">
      <c r="B97" s="14" t="s">
        <v>12</v>
      </c>
      <c r="C97" s="35" t="s">
        <v>115</v>
      </c>
      <c r="D97" s="16">
        <v>0</v>
      </c>
    </row>
    <row r="98" spans="2:4" ht="12.75">
      <c r="B98" s="14" t="s">
        <v>18</v>
      </c>
      <c r="C98" s="35" t="s">
        <v>147</v>
      </c>
      <c r="D98" s="16">
        <v>0</v>
      </c>
    </row>
    <row r="99" spans="2:4" ht="12.75">
      <c r="B99" s="14" t="s">
        <v>19</v>
      </c>
      <c r="C99" s="15" t="s">
        <v>116</v>
      </c>
      <c r="D99" s="16"/>
    </row>
    <row r="100" spans="2:4" ht="12.75">
      <c r="B100" s="2" t="s">
        <v>20</v>
      </c>
      <c r="C100" s="3" t="s">
        <v>117</v>
      </c>
      <c r="D100" s="4">
        <f>SUM(D101:D105)</f>
        <v>0</v>
      </c>
    </row>
    <row r="101" spans="2:4" ht="12.75">
      <c r="B101" s="5" t="s">
        <v>22</v>
      </c>
      <c r="C101" s="6" t="s">
        <v>118</v>
      </c>
      <c r="D101" s="7">
        <v>0</v>
      </c>
    </row>
    <row r="102" spans="2:4" ht="12.75">
      <c r="B102" s="5" t="s">
        <v>24</v>
      </c>
      <c r="C102" s="6" t="s">
        <v>119</v>
      </c>
      <c r="D102" s="7">
        <v>0</v>
      </c>
    </row>
    <row r="103" spans="2:4" ht="12.75">
      <c r="B103" s="5" t="s">
        <v>152</v>
      </c>
      <c r="C103" s="6" t="s">
        <v>151</v>
      </c>
      <c r="D103" s="7">
        <v>0</v>
      </c>
    </row>
    <row r="104" spans="2:4" ht="20.25">
      <c r="B104" s="5" t="s">
        <v>153</v>
      </c>
      <c r="C104" s="6" t="s">
        <v>133</v>
      </c>
      <c r="D104" s="7">
        <v>0</v>
      </c>
    </row>
    <row r="105" spans="2:4" ht="20.25">
      <c r="B105" s="8" t="s">
        <v>154</v>
      </c>
      <c r="C105" s="34" t="s">
        <v>168</v>
      </c>
      <c r="D105" s="10">
        <v>0</v>
      </c>
    </row>
    <row r="106" spans="2:4" ht="12.75">
      <c r="B106" s="41" t="s">
        <v>51</v>
      </c>
      <c r="C106" s="33" t="s">
        <v>134</v>
      </c>
      <c r="D106" s="10">
        <v>0</v>
      </c>
    </row>
    <row r="107" spans="2:4" ht="12.75">
      <c r="B107" s="18"/>
      <c r="C107" s="11" t="s">
        <v>140</v>
      </c>
      <c r="D107" s="12">
        <f>D90+D91+D92+D93+D97+D98+D99+D100+D106</f>
        <v>0</v>
      </c>
    </row>
    <row r="109" spans="2:4" ht="12.75">
      <c r="B109" s="20"/>
      <c r="C109" s="73" t="s">
        <v>126</v>
      </c>
      <c r="D109" s="73"/>
    </row>
    <row r="110" spans="2:4" ht="12.75">
      <c r="B110" s="23" t="s">
        <v>0</v>
      </c>
      <c r="C110" s="26" t="s">
        <v>120</v>
      </c>
      <c r="D110" s="24">
        <v>0</v>
      </c>
    </row>
    <row r="111" spans="2:4" ht="12.75">
      <c r="B111" s="23" t="s">
        <v>4</v>
      </c>
      <c r="C111" s="26" t="s">
        <v>127</v>
      </c>
      <c r="D111" s="24">
        <v>0</v>
      </c>
    </row>
    <row r="112" spans="2:4" ht="12.75">
      <c r="B112" s="18"/>
      <c r="C112" s="11" t="s">
        <v>5</v>
      </c>
      <c r="D112" s="12">
        <f>SUM(D110:D111)</f>
        <v>0</v>
      </c>
    </row>
    <row r="114" spans="2:4" ht="22.5" customHeight="1">
      <c r="B114" s="20"/>
      <c r="C114" s="42" t="s">
        <v>191</v>
      </c>
      <c r="D114" s="42"/>
    </row>
    <row r="115" spans="2:4" ht="24.75" customHeight="1">
      <c r="B115" s="23" t="s">
        <v>0</v>
      </c>
      <c r="C115" s="54" t="s">
        <v>169</v>
      </c>
      <c r="D115" s="24">
        <v>0</v>
      </c>
    </row>
    <row r="116" spans="2:4" ht="15" customHeight="1">
      <c r="B116" s="23" t="s">
        <v>4</v>
      </c>
      <c r="C116" s="54" t="s">
        <v>171</v>
      </c>
      <c r="D116" s="24">
        <v>0</v>
      </c>
    </row>
    <row r="117" spans="2:4" ht="12.75">
      <c r="B117" s="23" t="s">
        <v>8</v>
      </c>
      <c r="C117" s="26" t="s">
        <v>163</v>
      </c>
      <c r="D117" s="24">
        <v>0</v>
      </c>
    </row>
    <row r="118" spans="2:4" ht="12.75">
      <c r="B118" s="23" t="s">
        <v>10</v>
      </c>
      <c r="C118" s="26" t="s">
        <v>164</v>
      </c>
      <c r="D118" s="24">
        <v>0</v>
      </c>
    </row>
    <row r="119" spans="2:4" ht="12.75">
      <c r="B119" s="23" t="s">
        <v>12</v>
      </c>
      <c r="C119" s="26" t="s">
        <v>165</v>
      </c>
      <c r="D119" s="24">
        <v>0</v>
      </c>
    </row>
    <row r="120" spans="2:4" ht="12.75">
      <c r="B120" s="18"/>
      <c r="C120" s="11" t="s">
        <v>170</v>
      </c>
      <c r="D120" s="12">
        <f>SUM(D115:D119)</f>
        <v>0</v>
      </c>
    </row>
    <row r="122" spans="2:4" ht="12.75">
      <c r="B122" s="29"/>
      <c r="C122" s="57" t="s">
        <v>112</v>
      </c>
      <c r="D122" s="59">
        <f>D21+D25+D35+D45+D49+D60+D87+D107+D112+D120</f>
        <v>0</v>
      </c>
    </row>
    <row r="123" spans="2:4" ht="12.75">
      <c r="B123" s="30"/>
      <c r="C123" s="55" t="s">
        <v>92</v>
      </c>
      <c r="D123" s="60">
        <f>D122*0.23</f>
        <v>0</v>
      </c>
    </row>
    <row r="124" spans="2:4" ht="12.75">
      <c r="B124" s="31"/>
      <c r="C124" s="58" t="s">
        <v>93</v>
      </c>
      <c r="D124" s="61">
        <f>D122+D123</f>
        <v>0</v>
      </c>
    </row>
    <row r="126" ht="12.75">
      <c r="C126" s="52"/>
    </row>
  </sheetData>
  <sheetProtection selectLockedCells="1" selectUnlockedCells="1"/>
  <mergeCells count="11">
    <mergeCell ref="C109:D109"/>
    <mergeCell ref="C37:D37"/>
    <mergeCell ref="C47:D47"/>
    <mergeCell ref="C51:D51"/>
    <mergeCell ref="C62:D62"/>
    <mergeCell ref="B1:D1"/>
    <mergeCell ref="B2:D2"/>
    <mergeCell ref="C4:D4"/>
    <mergeCell ref="C23:D23"/>
    <mergeCell ref="C27:D27"/>
    <mergeCell ref="C89:D89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130" zoomScaleNormal="130" zoomScalePageLayoutView="0" workbookViewId="0" topLeftCell="A1">
      <selection activeCell="B1" sqref="B1:D1"/>
    </sheetView>
  </sheetViews>
  <sheetFormatPr defaultColWidth="9.140625" defaultRowHeight="12.75"/>
  <cols>
    <col min="1" max="1" width="25.00390625" style="0" customWidth="1"/>
    <col min="3" max="3" width="42.8515625" style="0" customWidth="1"/>
    <col min="4" max="4" width="14.421875" style="0" customWidth="1"/>
  </cols>
  <sheetData>
    <row r="1" spans="2:4" ht="26.25" customHeight="1">
      <c r="B1" s="84" t="s">
        <v>190</v>
      </c>
      <c r="C1" s="84"/>
      <c r="D1" s="84"/>
    </row>
    <row r="2" spans="2:4" ht="12.75" customHeight="1">
      <c r="B2" s="72" t="s">
        <v>158</v>
      </c>
      <c r="C2" s="72"/>
      <c r="D2" s="72"/>
    </row>
    <row r="4" spans="2:4" ht="12.75" customHeight="1">
      <c r="B4" s="32"/>
      <c r="C4" s="77" t="s">
        <v>94</v>
      </c>
      <c r="D4" s="77"/>
    </row>
    <row r="5" spans="2:4" ht="12.75">
      <c r="B5" s="14" t="s">
        <v>0</v>
      </c>
      <c r="C5" s="15" t="s">
        <v>7</v>
      </c>
      <c r="D5" s="16">
        <v>0</v>
      </c>
    </row>
    <row r="6" spans="2:4" ht="20.25">
      <c r="B6" s="14" t="s">
        <v>4</v>
      </c>
      <c r="C6" s="15" t="s">
        <v>141</v>
      </c>
      <c r="D6" s="16">
        <v>0</v>
      </c>
    </row>
    <row r="7" spans="2:4" ht="12.75">
      <c r="B7" s="14" t="s">
        <v>8</v>
      </c>
      <c r="C7" s="15" t="s">
        <v>11</v>
      </c>
      <c r="D7" s="16">
        <v>0</v>
      </c>
    </row>
    <row r="8" spans="2:4" ht="12.75">
      <c r="B8" s="5" t="s">
        <v>10</v>
      </c>
      <c r="C8" s="6" t="s">
        <v>13</v>
      </c>
      <c r="D8" s="17">
        <f>SUM(D9:D11)</f>
        <v>0</v>
      </c>
    </row>
    <row r="9" spans="2:4" ht="12.75">
      <c r="B9" s="5" t="s">
        <v>136</v>
      </c>
      <c r="C9" s="6" t="s">
        <v>15</v>
      </c>
      <c r="D9" s="7">
        <v>0</v>
      </c>
    </row>
    <row r="10" spans="2:4" ht="12.75">
      <c r="B10" s="5" t="s">
        <v>137</v>
      </c>
      <c r="C10" s="6" t="s">
        <v>17</v>
      </c>
      <c r="D10" s="7">
        <v>0</v>
      </c>
    </row>
    <row r="11" spans="2:4" ht="20.25">
      <c r="B11" s="5" t="s">
        <v>138</v>
      </c>
      <c r="C11" s="6" t="s">
        <v>125</v>
      </c>
      <c r="D11" s="7">
        <v>0</v>
      </c>
    </row>
    <row r="12" spans="2:4" ht="12.75">
      <c r="B12" s="14" t="s">
        <v>12</v>
      </c>
      <c r="C12" s="15" t="s">
        <v>162</v>
      </c>
      <c r="D12" s="16">
        <v>0</v>
      </c>
    </row>
    <row r="13" spans="2:4" ht="12.75">
      <c r="B13" s="5" t="s">
        <v>18</v>
      </c>
      <c r="C13" s="6" t="s">
        <v>21</v>
      </c>
      <c r="D13" s="17">
        <f>SUM(D14:D15)</f>
        <v>0</v>
      </c>
    </row>
    <row r="14" spans="2:4" ht="12.75">
      <c r="B14" s="5" t="s">
        <v>142</v>
      </c>
      <c r="C14" s="6" t="s">
        <v>23</v>
      </c>
      <c r="D14" s="7">
        <v>0</v>
      </c>
    </row>
    <row r="15" spans="2:4" ht="12.75">
      <c r="B15" s="8" t="s">
        <v>143</v>
      </c>
      <c r="C15" s="9" t="s">
        <v>25</v>
      </c>
      <c r="D15" s="7">
        <v>0</v>
      </c>
    </row>
    <row r="16" spans="2:4" ht="12.75">
      <c r="B16" s="18"/>
      <c r="C16" s="11" t="s">
        <v>98</v>
      </c>
      <c r="D16" s="12">
        <f>D5+D6+D7+D8+D12+D13</f>
        <v>0</v>
      </c>
    </row>
    <row r="18" spans="2:4" ht="12.75" customHeight="1">
      <c r="B18" s="20"/>
      <c r="C18" s="73" t="s">
        <v>95</v>
      </c>
      <c r="D18" s="73"/>
    </row>
    <row r="19" spans="2:4" ht="12.75">
      <c r="B19" s="2" t="s">
        <v>0</v>
      </c>
      <c r="C19" s="3" t="s">
        <v>30</v>
      </c>
      <c r="D19" s="4">
        <f>SUM(D20:D21)</f>
        <v>0</v>
      </c>
    </row>
    <row r="20" spans="2:4" ht="12.75">
      <c r="B20" s="5" t="s">
        <v>1</v>
      </c>
      <c r="C20" s="6" t="s">
        <v>31</v>
      </c>
      <c r="D20" s="7">
        <v>0</v>
      </c>
    </row>
    <row r="21" spans="2:4" ht="12.75">
      <c r="B21" s="8" t="s">
        <v>2</v>
      </c>
      <c r="C21" s="9" t="s">
        <v>32</v>
      </c>
      <c r="D21" s="10">
        <v>0</v>
      </c>
    </row>
    <row r="22" spans="2:4" ht="12.75">
      <c r="B22" s="14" t="s">
        <v>4</v>
      </c>
      <c r="C22" s="22" t="s">
        <v>123</v>
      </c>
      <c r="D22" s="16">
        <v>0</v>
      </c>
    </row>
    <row r="23" spans="2:4" ht="12.75">
      <c r="B23" s="14" t="s">
        <v>8</v>
      </c>
      <c r="C23" s="22" t="s">
        <v>34</v>
      </c>
      <c r="D23" s="16">
        <v>0</v>
      </c>
    </row>
    <row r="24" spans="2:4" ht="12.75">
      <c r="B24" s="18"/>
      <c r="C24" s="36" t="s">
        <v>187</v>
      </c>
      <c r="D24" s="12">
        <f>D19+D22+D23</f>
        <v>0</v>
      </c>
    </row>
    <row r="26" spans="2:4" ht="12.75" customHeight="1">
      <c r="B26" s="20"/>
      <c r="C26" s="73" t="s">
        <v>96</v>
      </c>
      <c r="D26" s="73"/>
    </row>
    <row r="27" spans="2:4" ht="12.75">
      <c r="B27" s="23" t="s">
        <v>0</v>
      </c>
      <c r="C27" s="26" t="s">
        <v>36</v>
      </c>
      <c r="D27" s="24">
        <v>0</v>
      </c>
    </row>
    <row r="28" spans="2:4" ht="12.75">
      <c r="B28" s="23" t="s">
        <v>4</v>
      </c>
      <c r="C28" s="40" t="s">
        <v>97</v>
      </c>
      <c r="D28" s="24">
        <v>0</v>
      </c>
    </row>
    <row r="29" spans="2:4" ht="12.75">
      <c r="B29" s="23" t="s">
        <v>8</v>
      </c>
      <c r="C29" s="26" t="s">
        <v>38</v>
      </c>
      <c r="D29" s="24">
        <v>0</v>
      </c>
    </row>
    <row r="30" spans="2:4" ht="12.75">
      <c r="B30" s="23" t="s">
        <v>10</v>
      </c>
      <c r="C30" s="26" t="s">
        <v>39</v>
      </c>
      <c r="D30" s="24">
        <v>0</v>
      </c>
    </row>
    <row r="31" spans="2:4" ht="12.75">
      <c r="B31" s="23" t="s">
        <v>12</v>
      </c>
      <c r="C31" s="26" t="s">
        <v>40</v>
      </c>
      <c r="D31" s="24">
        <v>0</v>
      </c>
    </row>
    <row r="32" spans="2:4" ht="12.75">
      <c r="B32" s="23" t="s">
        <v>18</v>
      </c>
      <c r="C32" s="26" t="s">
        <v>122</v>
      </c>
      <c r="D32" s="24">
        <v>0</v>
      </c>
    </row>
    <row r="33" spans="2:4" ht="12.75">
      <c r="B33" s="18"/>
      <c r="C33" s="11" t="s">
        <v>98</v>
      </c>
      <c r="D33" s="38">
        <f>SUM(D27:D32)</f>
        <v>0</v>
      </c>
    </row>
    <row r="35" spans="2:4" ht="12.75" customHeight="1">
      <c r="B35" s="20"/>
      <c r="C35" s="73" t="s">
        <v>42</v>
      </c>
      <c r="D35" s="73"/>
    </row>
    <row r="36" spans="2:4" ht="12.75">
      <c r="B36" s="14" t="s">
        <v>0</v>
      </c>
      <c r="C36" s="15" t="s">
        <v>42</v>
      </c>
      <c r="D36" s="21">
        <v>0</v>
      </c>
    </row>
    <row r="37" spans="2:4" ht="12.75">
      <c r="B37" s="18"/>
      <c r="C37" s="11" t="s">
        <v>28</v>
      </c>
      <c r="D37" s="12">
        <f>D36</f>
        <v>0</v>
      </c>
    </row>
    <row r="39" spans="2:4" ht="12.75" customHeight="1">
      <c r="B39" s="20"/>
      <c r="C39" s="73" t="s">
        <v>99</v>
      </c>
      <c r="D39" s="73"/>
    </row>
    <row r="40" spans="2:4" ht="12.75">
      <c r="B40" s="23" t="s">
        <v>0</v>
      </c>
      <c r="C40" s="26" t="s">
        <v>44</v>
      </c>
      <c r="D40" s="24">
        <v>0</v>
      </c>
    </row>
    <row r="41" spans="2:4" ht="12.75">
      <c r="B41" s="23" t="s">
        <v>4</v>
      </c>
      <c r="C41" s="26" t="s">
        <v>45</v>
      </c>
      <c r="D41" s="24">
        <v>0</v>
      </c>
    </row>
    <row r="42" spans="2:4" ht="12.75">
      <c r="B42" s="23" t="s">
        <v>8</v>
      </c>
      <c r="C42" s="26" t="s">
        <v>46</v>
      </c>
      <c r="D42" s="24">
        <v>0</v>
      </c>
    </row>
    <row r="43" spans="2:4" ht="12.75">
      <c r="B43" s="23" t="s">
        <v>10</v>
      </c>
      <c r="C43" s="26" t="s">
        <v>47</v>
      </c>
      <c r="D43" s="24">
        <v>0</v>
      </c>
    </row>
    <row r="44" spans="2:4" ht="12.75">
      <c r="B44" s="23" t="s">
        <v>12</v>
      </c>
      <c r="C44" s="26" t="s">
        <v>50</v>
      </c>
      <c r="D44" s="24">
        <v>0</v>
      </c>
    </row>
    <row r="45" spans="2:4" ht="12.75">
      <c r="B45" s="18"/>
      <c r="C45" s="11" t="s">
        <v>128</v>
      </c>
      <c r="D45" s="12">
        <f>SUM(D40:D44)</f>
        <v>0</v>
      </c>
    </row>
    <row r="47" spans="2:4" ht="12.75" customHeight="1">
      <c r="B47" s="20"/>
      <c r="C47" s="73" t="s">
        <v>100</v>
      </c>
      <c r="D47" s="73"/>
    </row>
    <row r="48" spans="2:4" ht="12.75">
      <c r="B48" s="23" t="s">
        <v>0</v>
      </c>
      <c r="C48" s="26" t="s">
        <v>101</v>
      </c>
      <c r="D48" s="24">
        <v>0</v>
      </c>
    </row>
    <row r="49" spans="2:4" ht="12.75">
      <c r="B49" s="23" t="s">
        <v>4</v>
      </c>
      <c r="C49" s="26" t="s">
        <v>102</v>
      </c>
      <c r="D49" s="24">
        <v>0</v>
      </c>
    </row>
    <row r="50" spans="2:4" ht="12.75">
      <c r="B50" s="23" t="s">
        <v>8</v>
      </c>
      <c r="C50" s="26" t="s">
        <v>103</v>
      </c>
      <c r="D50" s="24">
        <v>0</v>
      </c>
    </row>
    <row r="51" spans="2:4" ht="12.75">
      <c r="B51" s="23" t="s">
        <v>10</v>
      </c>
      <c r="C51" s="26" t="s">
        <v>104</v>
      </c>
      <c r="D51" s="24">
        <v>0</v>
      </c>
    </row>
    <row r="52" spans="2:4" ht="12.75">
      <c r="B52" s="23" t="s">
        <v>12</v>
      </c>
      <c r="C52" s="26" t="s">
        <v>105</v>
      </c>
      <c r="D52" s="24">
        <v>0</v>
      </c>
    </row>
    <row r="53" spans="2:4" ht="12.75">
      <c r="B53" s="23" t="s">
        <v>18</v>
      </c>
      <c r="C53" s="26" t="s">
        <v>106</v>
      </c>
      <c r="D53" s="24">
        <v>0</v>
      </c>
    </row>
    <row r="54" spans="2:4" ht="12.75">
      <c r="B54" s="23" t="s">
        <v>19</v>
      </c>
      <c r="C54" s="26" t="s">
        <v>107</v>
      </c>
      <c r="D54" s="24">
        <v>0</v>
      </c>
    </row>
    <row r="55" spans="2:4" ht="12.75">
      <c r="B55" s="23" t="s">
        <v>20</v>
      </c>
      <c r="C55" s="26" t="s">
        <v>108</v>
      </c>
      <c r="D55" s="24">
        <f>D62</f>
        <v>0</v>
      </c>
    </row>
    <row r="56" spans="2:4" ht="12.75">
      <c r="B56" s="23" t="s">
        <v>51</v>
      </c>
      <c r="C56" s="26" t="s">
        <v>109</v>
      </c>
      <c r="D56" s="24">
        <v>0</v>
      </c>
    </row>
    <row r="57" spans="2:4" ht="12.75">
      <c r="B57" s="23" t="s">
        <v>61</v>
      </c>
      <c r="C57" s="26" t="s">
        <v>110</v>
      </c>
      <c r="D57" s="24">
        <v>0</v>
      </c>
    </row>
    <row r="58" spans="2:4" ht="12.75">
      <c r="B58" s="23" t="s">
        <v>63</v>
      </c>
      <c r="C58" s="26" t="s">
        <v>111</v>
      </c>
      <c r="D58" s="24">
        <v>0</v>
      </c>
    </row>
    <row r="59" spans="2:4" ht="12.75">
      <c r="B59" s="18"/>
      <c r="C59" s="11" t="s">
        <v>91</v>
      </c>
      <c r="D59" s="12">
        <f>SUM(D48:D58)</f>
        <v>0</v>
      </c>
    </row>
    <row r="61" spans="2:4" ht="12.75">
      <c r="B61" s="44"/>
      <c r="C61" s="75" t="s">
        <v>146</v>
      </c>
      <c r="D61" s="75"/>
    </row>
    <row r="62" spans="2:4" ht="12.75">
      <c r="B62" s="45" t="s">
        <v>0</v>
      </c>
      <c r="C62" s="83" t="s">
        <v>144</v>
      </c>
      <c r="D62" s="50">
        <v>0</v>
      </c>
    </row>
    <row r="63" spans="2:4" ht="12.75">
      <c r="B63" s="45" t="s">
        <v>4</v>
      </c>
      <c r="C63" s="83" t="s">
        <v>179</v>
      </c>
      <c r="D63" s="50">
        <v>0</v>
      </c>
    </row>
    <row r="64" spans="2:4" ht="12.75">
      <c r="B64" s="45" t="s">
        <v>8</v>
      </c>
      <c r="C64" s="46" t="s">
        <v>113</v>
      </c>
      <c r="D64" s="50">
        <v>0</v>
      </c>
    </row>
    <row r="65" spans="2:4" ht="21" customHeight="1">
      <c r="B65" s="45" t="s">
        <v>10</v>
      </c>
      <c r="C65" s="70" t="s">
        <v>159</v>
      </c>
      <c r="D65" s="50">
        <v>0</v>
      </c>
    </row>
    <row r="66" spans="2:6" ht="12.75">
      <c r="B66" s="45" t="s">
        <v>12</v>
      </c>
      <c r="C66" s="46" t="s">
        <v>188</v>
      </c>
      <c r="D66" s="50">
        <f>D67+D68</f>
        <v>0</v>
      </c>
      <c r="F66" s="71"/>
    </row>
    <row r="67" spans="2:4" ht="12.75">
      <c r="B67" s="45" t="s">
        <v>14</v>
      </c>
      <c r="C67" s="46" t="s">
        <v>189</v>
      </c>
      <c r="D67" s="49">
        <v>0</v>
      </c>
    </row>
    <row r="68" spans="2:4" ht="12.75">
      <c r="B68" s="45" t="s">
        <v>16</v>
      </c>
      <c r="C68" s="46" t="s">
        <v>150</v>
      </c>
      <c r="D68" s="49">
        <v>0</v>
      </c>
    </row>
    <row r="69" spans="2:4" ht="12.75">
      <c r="B69" s="45" t="s">
        <v>18</v>
      </c>
      <c r="C69" s="46" t="s">
        <v>117</v>
      </c>
      <c r="D69" s="50">
        <f>D70+D71+D72</f>
        <v>0</v>
      </c>
    </row>
    <row r="70" spans="2:4" ht="12.75">
      <c r="B70" s="45" t="s">
        <v>142</v>
      </c>
      <c r="C70" s="46" t="s">
        <v>118</v>
      </c>
      <c r="D70" s="49">
        <v>0</v>
      </c>
    </row>
    <row r="71" spans="2:4" ht="20.25">
      <c r="B71" s="47" t="s">
        <v>143</v>
      </c>
      <c r="C71" s="46" t="s">
        <v>149</v>
      </c>
      <c r="D71" s="49">
        <v>0</v>
      </c>
    </row>
    <row r="72" spans="2:4" ht="12.75">
      <c r="B72" s="47" t="s">
        <v>180</v>
      </c>
      <c r="C72" s="46" t="s">
        <v>156</v>
      </c>
      <c r="D72" s="49">
        <v>0</v>
      </c>
    </row>
    <row r="73" spans="2:4" ht="12.75">
      <c r="B73" s="45" t="s">
        <v>19</v>
      </c>
      <c r="C73" s="48" t="s">
        <v>148</v>
      </c>
      <c r="D73" s="50">
        <v>0</v>
      </c>
    </row>
    <row r="74" spans="2:4" ht="12.75">
      <c r="B74" s="43"/>
      <c r="C74" s="43" t="s">
        <v>181</v>
      </c>
      <c r="D74" s="51">
        <f>D62+D63+D64+D65+D66+D69+D73</f>
        <v>0</v>
      </c>
    </row>
    <row r="75" spans="3:4" ht="12.75">
      <c r="C75" s="66"/>
      <c r="D75" s="66"/>
    </row>
    <row r="76" spans="1:4" ht="12.75">
      <c r="A76" s="63"/>
      <c r="C76" s="67" t="s">
        <v>112</v>
      </c>
      <c r="D76" s="82">
        <f>D16+D24+D33+D37+D45+D59+D74</f>
        <v>0</v>
      </c>
    </row>
    <row r="77" spans="3:4" ht="12.75">
      <c r="C77" s="67" t="s">
        <v>92</v>
      </c>
      <c r="D77" s="82">
        <f>D76*0.23</f>
        <v>0</v>
      </c>
    </row>
    <row r="78" spans="3:4" ht="12.75">
      <c r="C78" s="68" t="s">
        <v>93</v>
      </c>
      <c r="D78" s="81">
        <f>D76+D77</f>
        <v>0</v>
      </c>
    </row>
    <row r="79" spans="3:4" ht="12.75">
      <c r="C79" s="66"/>
      <c r="D79" s="66"/>
    </row>
    <row r="81" spans="2:4" ht="12.75">
      <c r="B81" s="76" t="s">
        <v>178</v>
      </c>
      <c r="C81" s="76"/>
      <c r="D81" s="76"/>
    </row>
    <row r="82" spans="2:4" ht="12.75">
      <c r="B82" s="69" t="s">
        <v>0</v>
      </c>
      <c r="C82" s="65" t="s">
        <v>177</v>
      </c>
      <c r="D82" s="78">
        <v>0</v>
      </c>
    </row>
    <row r="83" spans="2:4" ht="12.75">
      <c r="B83" s="64"/>
      <c r="C83" s="43" t="s">
        <v>28</v>
      </c>
      <c r="D83" s="79">
        <f>D82</f>
        <v>0</v>
      </c>
    </row>
    <row r="84" spans="2:4" ht="12.75">
      <c r="B84" s="64"/>
      <c r="C84" s="43" t="s">
        <v>92</v>
      </c>
      <c r="D84" s="80">
        <f>D83*0.23</f>
        <v>0</v>
      </c>
    </row>
    <row r="85" spans="2:4" ht="12.75">
      <c r="B85" s="64"/>
      <c r="C85" s="56" t="s">
        <v>93</v>
      </c>
      <c r="D85" s="81">
        <f>D83+D84</f>
        <v>0</v>
      </c>
    </row>
    <row r="87" ht="12.75">
      <c r="C87" s="62"/>
    </row>
  </sheetData>
  <sheetProtection selectLockedCells="1" selectUnlockedCells="1"/>
  <mergeCells count="10">
    <mergeCell ref="C61:D61"/>
    <mergeCell ref="B81:D81"/>
    <mergeCell ref="C35:D35"/>
    <mergeCell ref="C39:D39"/>
    <mergeCell ref="C47:D47"/>
    <mergeCell ref="B1:D1"/>
    <mergeCell ref="B2:D2"/>
    <mergeCell ref="C4:D4"/>
    <mergeCell ref="C18:D18"/>
    <mergeCell ref="C26:D26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Drobina</dc:creator>
  <cp:keywords/>
  <dc:description/>
  <cp:lastModifiedBy>Kierownik</cp:lastModifiedBy>
  <cp:lastPrinted>2020-02-05T14:46:52Z</cp:lastPrinted>
  <dcterms:created xsi:type="dcterms:W3CDTF">2017-02-21T13:56:09Z</dcterms:created>
  <dcterms:modified xsi:type="dcterms:W3CDTF">2020-02-05T20:55:59Z</dcterms:modified>
  <cp:category/>
  <cp:version/>
  <cp:contentType/>
  <cp:contentStatus/>
</cp:coreProperties>
</file>